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УЭРиИ\Ваулина Н.С. 1894\"/>
    </mc:Choice>
  </mc:AlternateContent>
  <bookViews>
    <workbookView xWindow="0" yWindow="60" windowWidth="16380" windowHeight="8130" tabRatio="983"/>
  </bookViews>
  <sheets>
    <sheet name="Лист3" sheetId="1" r:id="rId1"/>
    <sheet name="Лист2" sheetId="2" r:id="rId2"/>
  </sheets>
  <definedNames>
    <definedName name="_xlnm.Print_Titles" localSheetId="0">Лист3!$4:$6</definedName>
    <definedName name="_xlnm.Print_Area" localSheetId="0">Лист3!$A$1:$N$78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4" i="1" l="1"/>
  <c r="D43" i="1"/>
  <c r="D38" i="1"/>
  <c r="E11" i="1" l="1"/>
  <c r="G11" i="1"/>
  <c r="H11" i="1"/>
  <c r="I11" i="1"/>
  <c r="J11" i="1"/>
  <c r="K11" i="1"/>
  <c r="L11" i="1"/>
  <c r="M11" i="1"/>
  <c r="N11" i="1"/>
  <c r="F11" i="1"/>
  <c r="D11" i="1" l="1"/>
  <c r="D9" i="1" l="1"/>
  <c r="D78" i="1" l="1"/>
  <c r="D77" i="1"/>
  <c r="D73" i="1"/>
  <c r="D75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1" i="1"/>
  <c r="D50" i="1"/>
  <c r="D49" i="1"/>
  <c r="D48" i="1"/>
  <c r="D47" i="1"/>
  <c r="D46" i="1"/>
  <c r="D45" i="1"/>
  <c r="D42" i="1"/>
  <c r="D41" i="1"/>
  <c r="D39" i="1"/>
  <c r="D25" i="1"/>
  <c r="D20" i="1"/>
  <c r="D18" i="1"/>
  <c r="D16" i="1"/>
  <c r="D13" i="1"/>
  <c r="J10" i="1" l="1"/>
  <c r="D32" i="1" l="1"/>
  <c r="H10" i="1" l="1"/>
  <c r="I10" i="1"/>
  <c r="K10" i="1"/>
  <c r="L10" i="1"/>
  <c r="M10" i="1"/>
  <c r="N10" i="1"/>
  <c r="E10" i="1"/>
  <c r="F10" i="1"/>
  <c r="G10" i="1"/>
  <c r="E8" i="1" l="1"/>
  <c r="D14" i="1"/>
  <c r="D15" i="1"/>
  <c r="D17" i="1"/>
  <c r="D21" i="1"/>
  <c r="D22" i="1"/>
  <c r="D23" i="1"/>
  <c r="D24" i="1"/>
  <c r="D26" i="1"/>
  <c r="D28" i="1"/>
  <c r="D10" i="1" l="1"/>
</calcChain>
</file>

<file path=xl/comments1.xml><?xml version="1.0" encoding="utf-8"?>
<comments xmlns="http://schemas.openxmlformats.org/spreadsheetml/2006/main">
  <authors>
    <author>Баскакова Нина Вадимовна</author>
  </authors>
  <commentList>
    <comment ref="D14" authorId="0" shapeId="0">
      <text>
        <r>
          <rPr>
            <b/>
            <sz val="9"/>
            <color indexed="81"/>
            <rFont val="Tahoma"/>
            <charset val="1"/>
          </rPr>
          <t>Баскакова Нина Вадимовна:</t>
        </r>
        <r>
          <rPr>
            <sz val="9"/>
            <color indexed="81"/>
            <rFont val="Tahoma"/>
            <charset val="1"/>
          </rPr>
          <t xml:space="preserve">
закрыта мастерская в Зеленоборске</t>
        </r>
      </text>
    </comment>
    <comment ref="F59" authorId="0" shapeId="0">
      <text>
        <r>
          <rPr>
            <b/>
            <sz val="9"/>
            <color indexed="81"/>
            <rFont val="Tahoma"/>
            <charset val="1"/>
          </rPr>
          <t>Баскакова Нина Вадимовна:</t>
        </r>
        <r>
          <rPr>
            <sz val="9"/>
            <color indexed="81"/>
            <rFont val="Tahoma"/>
            <charset val="1"/>
          </rPr>
          <t xml:space="preserve">
увеличение протяженности, в основном, в результате проведения работ по социальной газификации</t>
        </r>
      </text>
    </comment>
    <comment ref="G59" authorId="0" shapeId="0">
      <text>
        <r>
          <rPr>
            <b/>
            <sz val="9"/>
            <color indexed="81"/>
            <rFont val="Tahoma"/>
            <charset val="1"/>
          </rPr>
          <t>Баскакова Нина Вадимовна:</t>
        </r>
        <r>
          <rPr>
            <sz val="9"/>
            <color indexed="81"/>
            <rFont val="Tahoma"/>
            <charset val="1"/>
          </rPr>
          <t xml:space="preserve">
увеличение протяженности, в основном, в результате проведения работ по социальной газификации</t>
        </r>
      </text>
    </comment>
  </commentList>
</comments>
</file>

<file path=xl/sharedStrings.xml><?xml version="1.0" encoding="utf-8"?>
<sst xmlns="http://schemas.openxmlformats.org/spreadsheetml/2006/main" count="211" uniqueCount="143">
  <si>
    <t>Сведения об объектах инфраструктуры муниципального образования Советский район</t>
  </si>
  <si>
    <t>№ строки</t>
  </si>
  <si>
    <t>Наименование показателя</t>
  </si>
  <si>
    <t>Единица измере ния</t>
  </si>
  <si>
    <t>Всего</t>
  </si>
  <si>
    <t>в том числе:</t>
  </si>
  <si>
    <t>межсе ленная террит.</t>
  </si>
  <si>
    <t>Территория</t>
  </si>
  <si>
    <t>га</t>
  </si>
  <si>
    <t>1</t>
  </si>
  <si>
    <t>Общая  площадь земель муниципального образования</t>
  </si>
  <si>
    <t>Объекты бытового обслуживания</t>
  </si>
  <si>
    <t xml:space="preserve">Число объектов бытового обслуживания населения, оказывающих услуги </t>
  </si>
  <si>
    <t>единица</t>
  </si>
  <si>
    <t xml:space="preserve">  по  ремонту, окраске и пошиву обуви</t>
  </si>
  <si>
    <t xml:space="preserve">  по ремонту и пошиву швейных, меховых и кожаных изделий, головных уборов и изделий текстильной галантереи, ремонту, пошиву и вязанию трикотажных изделий</t>
  </si>
  <si>
    <t xml:space="preserve">  по ремонту и техническому обслуживанию бытовой  радиоэлектронной аппаратуры, бытовых машин и приборов и изготовлению металлоизделий</t>
  </si>
  <si>
    <t xml:space="preserve">  по техническому обслуживанию и ремонту транспортных средств, машин и оборудования </t>
  </si>
  <si>
    <t xml:space="preserve">  по изготовлению и ремонту мебели</t>
  </si>
  <si>
    <t>2.7.1</t>
  </si>
  <si>
    <t>их установленная мощность в 8-часовую смену</t>
  </si>
  <si>
    <t>кг сухого белья</t>
  </si>
  <si>
    <t xml:space="preserve">  по ремонту и строительству жилья и других построек</t>
  </si>
  <si>
    <t xml:space="preserve">  ритуальные</t>
  </si>
  <si>
    <t xml:space="preserve">Число приемных пунктов бытового обслуживания, принимающих заказы от населения на оказание услуг </t>
  </si>
  <si>
    <t xml:space="preserve">  ритуальных </t>
  </si>
  <si>
    <t>Спортивные сооружения</t>
  </si>
  <si>
    <t>Число спортивных сооружений - всего</t>
  </si>
  <si>
    <t xml:space="preserve">  из общего числа спортивных сооружений:</t>
  </si>
  <si>
    <t>стадионы с трибунами</t>
  </si>
  <si>
    <t>из них муниципальные</t>
  </si>
  <si>
    <t>плоскостные спортивные сооружения</t>
  </si>
  <si>
    <t>спортивные залы</t>
  </si>
  <si>
    <t>плавательные бассейны</t>
  </si>
  <si>
    <t>Число детско-юношеских спортивных школ (включая филиалы)</t>
  </si>
  <si>
    <t>из них самостоятельные</t>
  </si>
  <si>
    <t>Численность занимающихся в детско-юношеских спортивных школах</t>
  </si>
  <si>
    <t>человек</t>
  </si>
  <si>
    <t>Коммунальная сфера</t>
  </si>
  <si>
    <t>9</t>
  </si>
  <si>
    <t>км</t>
  </si>
  <si>
    <t>Общая протяженность освещенных частей улиц, проездов, набережных на конец года</t>
  </si>
  <si>
    <t>10</t>
  </si>
  <si>
    <t>11</t>
  </si>
  <si>
    <t>12</t>
  </si>
  <si>
    <t>13</t>
  </si>
  <si>
    <t>Вывезено за год твердых коммунальных отходов</t>
  </si>
  <si>
    <t>тыс.куб.м</t>
  </si>
  <si>
    <t>14</t>
  </si>
  <si>
    <t>15</t>
  </si>
  <si>
    <t>16</t>
  </si>
  <si>
    <t xml:space="preserve">Одиночное протяжение уличной газовой сети </t>
  </si>
  <si>
    <t>м</t>
  </si>
  <si>
    <t>17</t>
  </si>
  <si>
    <t>Количество негазифицированных населенных пунктов</t>
  </si>
  <si>
    <t>18</t>
  </si>
  <si>
    <t>Число источников теплоснабжения</t>
  </si>
  <si>
    <t>из них мощностью до 3 Гкал/ч</t>
  </si>
  <si>
    <t>19</t>
  </si>
  <si>
    <t>Протяженность тепловых и паровых сетей в двухтрубном исчислении</t>
  </si>
  <si>
    <t>в том числе нуждающихся в замене</t>
  </si>
  <si>
    <t>Протяженность тепловых и паровых сетей, которые были заменены и отремонтированы за отчетный год</t>
  </si>
  <si>
    <t>20</t>
  </si>
  <si>
    <t xml:space="preserve">Одиночное протяжение уличной водопроводной сети </t>
  </si>
  <si>
    <t>в том числе нуждающейся в замене</t>
  </si>
  <si>
    <t>Одиночное протяжение уличной водопроводной сети, которая заменена и отремонтирована за отчетный год</t>
  </si>
  <si>
    <t>21</t>
  </si>
  <si>
    <t>Одиночное протяжение уличной канализационной сети</t>
  </si>
  <si>
    <t>Одиночное протяжение уличной канализационной сети, которая заменена и отремонтирована за отчетный год</t>
  </si>
  <si>
    <t>22</t>
  </si>
  <si>
    <t>23</t>
  </si>
  <si>
    <t>Организации здравоохранения</t>
  </si>
  <si>
    <t>Число лечебно-профилактических организаций</t>
  </si>
  <si>
    <t>Почтовая и телефонная связь</t>
  </si>
  <si>
    <t>Число сельских населенных пунктов, обслуживаемых почтовой связью</t>
  </si>
  <si>
    <t>Число телефонизированных сельских населенных пунктов</t>
  </si>
  <si>
    <t xml:space="preserve">  фотоателье</t>
  </si>
  <si>
    <t xml:space="preserve">  химической чистки и крашения, услуги прачечных</t>
  </si>
  <si>
    <t xml:space="preserve">  химической чистки и крашения,услуги прачечных</t>
  </si>
  <si>
    <t>8</t>
  </si>
  <si>
    <t>Общая протяженность  улиц, проездов, набережных на конец года</t>
  </si>
  <si>
    <t xml:space="preserve">  прочих видов бытовых услуг</t>
  </si>
  <si>
    <t xml:space="preserve">  прочие виды бытовых услуг</t>
  </si>
  <si>
    <t>тыс. т</t>
  </si>
  <si>
    <t xml:space="preserve">Количество населенных пунктов, не имеющих водопроводов (отдельных водопроводных сетей) </t>
  </si>
  <si>
    <t xml:space="preserve">Количество населенных пунктов, не имеющих канализаций(отдельных канализационных  сетей) </t>
  </si>
  <si>
    <t>3</t>
  </si>
  <si>
    <t>4</t>
  </si>
  <si>
    <t>5</t>
  </si>
  <si>
    <t>6</t>
  </si>
  <si>
    <t>7</t>
  </si>
  <si>
    <t>24</t>
  </si>
  <si>
    <t>56</t>
  </si>
  <si>
    <t>57</t>
  </si>
  <si>
    <t>58</t>
  </si>
  <si>
    <t>59</t>
  </si>
  <si>
    <t>60</t>
  </si>
  <si>
    <t>61</t>
  </si>
  <si>
    <t xml:space="preserve"> саун, бань и душевых</t>
  </si>
  <si>
    <t xml:space="preserve">  парикмахерские и косметические</t>
  </si>
  <si>
    <t xml:space="preserve">из них на объекты, используемые для обработки отходов 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</si>
  <si>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</si>
  <si>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</si>
  <si>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</si>
  <si>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</si>
  <si>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</si>
  <si>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</si>
  <si>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</si>
  <si>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</si>
  <si>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</si>
  <si>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</si>
  <si>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</si>
  <si>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</si>
  <si>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</si>
  <si>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</si>
  <si>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</si>
  <si>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</si>
  <si>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</si>
  <si>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</si>
  <si>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</si>
  <si>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</si>
  <si>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</si>
  <si>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</si>
  <si>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</si>
  <si>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</si>
  <si>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</si>
  <si>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</si>
  <si>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</si>
  <si>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</si>
  <si>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</si>
  <si>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</si>
  <si>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</si>
  <si>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г.Совет ский</t>
  </si>
  <si>
    <t xml:space="preserve">пгт.Агириш </t>
  </si>
  <si>
    <t>пгт.Зеленоборск</t>
  </si>
  <si>
    <t>пгт.Коммунисти ческий</t>
  </si>
  <si>
    <t>пгт.Малиновский</t>
  </si>
  <si>
    <t>п.Юбилейный</t>
  </si>
  <si>
    <t>пгт.Пио нерский</t>
  </si>
  <si>
    <t>пгт.Таеж ный</t>
  </si>
  <si>
    <t>Общая  площадь земель населенного пункта</t>
  </si>
  <si>
    <t>по состоянию на 31 декабря 2024 года</t>
  </si>
  <si>
    <t>п.Алябь евский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</si>
</sst>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0"/>
      <name val="Arial"/>
      <family val="2"/>
      <charset val="1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1"/>
    </font>
    <font>
      <sz val="10"/>
      <color theme="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0" borderId="0" xfId="0" applyNumberFormat="1"/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Border="1"/>
    <xf numFmtId="0" fontId="0" fillId="5" borderId="0" xfId="0" applyFill="1"/>
    <xf numFmtId="0" fontId="0" fillId="3" borderId="0" xfId="0" applyFill="1"/>
    <xf numFmtId="0" fontId="6" fillId="2" borderId="0" xfId="0" applyFont="1" applyFill="1" applyBorder="1"/>
    <xf numFmtId="0" fontId="6" fillId="2" borderId="0" xfId="0" applyFont="1" applyFill="1"/>
    <xf numFmtId="0" fontId="0" fillId="0" borderId="0" xfId="0" applyFill="1"/>
    <xf numFmtId="0" fontId="0" fillId="4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49" fontId="3" fillId="5" borderId="1" xfId="0" applyNumberFormat="1" applyFont="1" applyFill="1" applyBorder="1" applyAlignment="1">
      <alignment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top" wrapText="1"/>
    </xf>
    <xf numFmtId="49" fontId="0" fillId="0" borderId="1" xfId="0" applyNumberFormat="1" applyFill="1" applyBorder="1"/>
    <xf numFmtId="0" fontId="7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1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vertical="top" wrapText="1"/>
    </xf>
    <xf numFmtId="49" fontId="3" fillId="5" borderId="3" xfId="0" applyNumberFormat="1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49" fontId="3" fillId="5" borderId="2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8"/>
  <sheetViews>
    <sheetView tabSelected="1" view="pageBreakPreview" zoomScale="120" zoomScaleNormal="100" zoomScaleSheetLayoutView="120" workbookViewId="0">
      <pane xSplit="2" ySplit="6" topLeftCell="C7" activePane="bottomRight" state="frozen"/>
      <selection pane="topRight" activeCell="D1" sqref="D1"/>
      <selection pane="bottomLeft" activeCell="A103" sqref="A103"/>
      <selection pane="bottomRight" activeCell="R14" sqref="R14"/>
    </sheetView>
  </sheetViews>
  <sheetFormatPr defaultRowHeight="12.75" x14ac:dyDescent="0.2"/>
  <cols>
    <col min="1" max="1" width="6.140625" style="1" customWidth="1"/>
    <col min="2" max="2" width="36.140625" style="2" customWidth="1"/>
    <col min="3" max="3" width="9" style="2"/>
    <col min="4" max="4" width="9.28515625" style="2" bestFit="1" customWidth="1"/>
    <col min="5" max="5" width="9.42578125" style="10" customWidth="1"/>
    <col min="6" max="6" width="8.42578125" style="2" bestFit="1" customWidth="1"/>
    <col min="7" max="7" width="7.5703125" style="2" bestFit="1" customWidth="1"/>
    <col min="8" max="9" width="8" style="2" bestFit="1" customWidth="1"/>
    <col min="10" max="10" width="8.42578125" style="2" customWidth="1"/>
    <col min="11" max="11" width="6.7109375" style="2" customWidth="1"/>
    <col min="12" max="14" width="8" style="2" bestFit="1" customWidth="1"/>
    <col min="15" max="1024" width="8.5703125"/>
  </cols>
  <sheetData>
    <row r="1" spans="1:15" ht="18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5" ht="18" customHeight="1" x14ac:dyDescent="0.25">
      <c r="A2" s="46" t="s">
        <v>141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5" ht="12" customHeight="1" x14ac:dyDescent="0.25">
      <c r="A3" s="3"/>
      <c r="B3"/>
      <c r="C3"/>
      <c r="D3"/>
      <c r="F3"/>
      <c r="G3"/>
      <c r="H3"/>
      <c r="I3"/>
      <c r="J3"/>
      <c r="K3"/>
      <c r="L3"/>
      <c r="M3"/>
      <c r="N3"/>
    </row>
    <row r="4" spans="1:15" ht="14.25" customHeight="1" x14ac:dyDescent="0.2">
      <c r="A4" s="47" t="s">
        <v>1</v>
      </c>
      <c r="B4" s="48" t="s">
        <v>2</v>
      </c>
      <c r="C4" s="48" t="s">
        <v>3</v>
      </c>
      <c r="D4" s="49" t="s">
        <v>4</v>
      </c>
      <c r="E4" s="48" t="s">
        <v>5</v>
      </c>
      <c r="F4" s="48"/>
      <c r="G4" s="48"/>
      <c r="H4" s="48"/>
      <c r="I4" s="48"/>
      <c r="J4" s="48"/>
      <c r="K4" s="48"/>
      <c r="L4" s="48"/>
      <c r="M4" s="48"/>
      <c r="N4" s="48"/>
    </row>
    <row r="5" spans="1:15" ht="38.25" customHeight="1" x14ac:dyDescent="0.2">
      <c r="A5" s="47"/>
      <c r="B5" s="48"/>
      <c r="C5" s="48"/>
      <c r="D5" s="49"/>
      <c r="E5" s="12" t="s">
        <v>6</v>
      </c>
      <c r="F5" s="12" t="s">
        <v>132</v>
      </c>
      <c r="G5" s="12" t="s">
        <v>133</v>
      </c>
      <c r="H5" s="12" t="s">
        <v>134</v>
      </c>
      <c r="I5" s="12" t="s">
        <v>135</v>
      </c>
      <c r="J5" s="12" t="s">
        <v>136</v>
      </c>
      <c r="K5" s="12" t="s">
        <v>137</v>
      </c>
      <c r="L5" s="12" t="s">
        <v>138</v>
      </c>
      <c r="M5" s="12" t="s">
        <v>139</v>
      </c>
      <c r="N5" s="12" t="s">
        <v>142</v>
      </c>
    </row>
    <row r="6" spans="1:15" x14ac:dyDescent="0.2">
      <c r="A6" s="34">
        <v>1</v>
      </c>
      <c r="B6" s="35">
        <v>2</v>
      </c>
      <c r="C6" s="36">
        <v>3</v>
      </c>
      <c r="D6" s="35">
        <v>4</v>
      </c>
      <c r="E6" s="37">
        <v>5</v>
      </c>
      <c r="F6" s="35">
        <v>6</v>
      </c>
      <c r="G6" s="35">
        <v>7</v>
      </c>
      <c r="H6" s="35">
        <v>8</v>
      </c>
      <c r="I6" s="35">
        <v>9</v>
      </c>
      <c r="J6" s="35">
        <v>10</v>
      </c>
      <c r="K6" s="35">
        <v>11</v>
      </c>
      <c r="L6" s="35">
        <v>12</v>
      </c>
      <c r="M6" s="35">
        <v>13</v>
      </c>
      <c r="N6" s="35">
        <v>14</v>
      </c>
    </row>
    <row r="7" spans="1:15" s="6" customFormat="1" ht="12.75" customHeight="1" x14ac:dyDescent="0.2">
      <c r="A7" s="14"/>
      <c r="B7" s="41" t="s">
        <v>7</v>
      </c>
      <c r="C7" s="2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5" s="7" customFormat="1" ht="26.25" customHeight="1" x14ac:dyDescent="0.2">
      <c r="A8" s="43" t="s">
        <v>9</v>
      </c>
      <c r="B8" s="44" t="s">
        <v>10</v>
      </c>
      <c r="C8" s="12" t="s">
        <v>8</v>
      </c>
      <c r="D8" s="15">
        <v>2994036</v>
      </c>
      <c r="E8" s="15">
        <f>D8-F8-G8-H8-I8-J8-L8-M8-N8</f>
        <v>2918420.2000000007</v>
      </c>
      <c r="F8" s="15">
        <v>38889.800000000003</v>
      </c>
      <c r="G8" s="15">
        <v>5779</v>
      </c>
      <c r="H8" s="15">
        <v>3150.7</v>
      </c>
      <c r="I8" s="15">
        <v>3138.8</v>
      </c>
      <c r="J8" s="15">
        <v>5831.3</v>
      </c>
      <c r="K8" s="15">
        <v>0</v>
      </c>
      <c r="L8" s="15">
        <v>8621.9</v>
      </c>
      <c r="M8" s="15">
        <v>4882.3999999999996</v>
      </c>
      <c r="N8" s="15">
        <v>5321.9</v>
      </c>
    </row>
    <row r="9" spans="1:15" s="7" customFormat="1" ht="13.9" customHeight="1" x14ac:dyDescent="0.2">
      <c r="A9" s="38"/>
      <c r="B9" s="42" t="s">
        <v>140</v>
      </c>
      <c r="C9" s="39" t="s">
        <v>8</v>
      </c>
      <c r="D9" s="40">
        <f>SUM(F9:N9)</f>
        <v>10993.199999999999</v>
      </c>
      <c r="E9" s="40">
        <v>0</v>
      </c>
      <c r="F9" s="40">
        <v>8669.5</v>
      </c>
      <c r="G9" s="40">
        <v>370.8</v>
      </c>
      <c r="H9" s="40">
        <v>300.8</v>
      </c>
      <c r="I9" s="40">
        <v>302.10000000000002</v>
      </c>
      <c r="J9" s="40">
        <v>170.5</v>
      </c>
      <c r="K9" s="40">
        <v>75.900000000000006</v>
      </c>
      <c r="L9" s="40">
        <v>618.9</v>
      </c>
      <c r="M9" s="40">
        <v>284.5</v>
      </c>
      <c r="N9" s="40">
        <v>200.2</v>
      </c>
    </row>
    <row r="10" spans="1:15" s="9" customFormat="1" ht="13.15" customHeight="1" x14ac:dyDescent="0.2">
      <c r="A10" s="16"/>
      <c r="B10" s="17" t="s">
        <v>11</v>
      </c>
      <c r="C10" s="18"/>
      <c r="D10" s="19">
        <f t="shared" ref="D10:F10" si="0">D13+D14+D15+D16+D17+D18+D20+D21+D22+D23+D24+D25</f>
        <v>178</v>
      </c>
      <c r="E10" s="19">
        <f t="shared" si="0"/>
        <v>0</v>
      </c>
      <c r="F10" s="19">
        <f t="shared" si="0"/>
        <v>101</v>
      </c>
      <c r="G10" s="19">
        <f>G13+G14+G15+G16+G17+G18+G20+G21+G22+G23+G24+G25</f>
        <v>5</v>
      </c>
      <c r="H10" s="19">
        <f t="shared" ref="H10:N10" si="1">H13+H14+H15+H16+H17+H18+H20+H21+H22+H23+H24+H25</f>
        <v>3</v>
      </c>
      <c r="I10" s="19">
        <f t="shared" si="1"/>
        <v>2</v>
      </c>
      <c r="J10" s="19">
        <f>J13+J14+J15+J16+J17+J18+J20+J21+J22+J23+J24+J25</f>
        <v>19</v>
      </c>
      <c r="K10" s="19">
        <f t="shared" si="1"/>
        <v>2</v>
      </c>
      <c r="L10" s="19">
        <f t="shared" si="1"/>
        <v>38</v>
      </c>
      <c r="M10" s="19">
        <f t="shared" si="1"/>
        <v>6</v>
      </c>
      <c r="N10" s="19">
        <f t="shared" si="1"/>
        <v>2</v>
      </c>
      <c r="O10" s="8"/>
    </row>
    <row r="11" spans="1:15" s="4" customFormat="1" ht="26.45" customHeight="1" x14ac:dyDescent="0.2">
      <c r="A11" s="20">
        <v>2</v>
      </c>
      <c r="B11" s="21" t="s">
        <v>12</v>
      </c>
      <c r="C11" s="12" t="s">
        <v>13</v>
      </c>
      <c r="D11" s="12">
        <f>SUM(F11:N11)</f>
        <v>178</v>
      </c>
      <c r="E11" s="12">
        <f>SUM(E13:E25)</f>
        <v>0</v>
      </c>
      <c r="F11" s="12">
        <f>SUM(F13:F25)</f>
        <v>101</v>
      </c>
      <c r="G11" s="12">
        <f t="shared" ref="G11:N11" si="2">SUM(G13:G25)</f>
        <v>5</v>
      </c>
      <c r="H11" s="12">
        <f t="shared" si="2"/>
        <v>3</v>
      </c>
      <c r="I11" s="12">
        <f t="shared" si="2"/>
        <v>2</v>
      </c>
      <c r="J11" s="12">
        <f t="shared" si="2"/>
        <v>19</v>
      </c>
      <c r="K11" s="12">
        <f t="shared" si="2"/>
        <v>2</v>
      </c>
      <c r="L11" s="12">
        <f t="shared" si="2"/>
        <v>38</v>
      </c>
      <c r="M11" s="12">
        <f t="shared" si="2"/>
        <v>6</v>
      </c>
      <c r="N11" s="12">
        <f t="shared" si="2"/>
        <v>2</v>
      </c>
      <c r="O11"/>
    </row>
    <row r="12" spans="1:15" s="4" customFormat="1" ht="14.45" customHeight="1" x14ac:dyDescent="0.2">
      <c r="A12" s="20"/>
      <c r="B12" s="22" t="s">
        <v>5</v>
      </c>
      <c r="C12" s="23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/>
    </row>
    <row r="13" spans="1:15" s="4" customFormat="1" ht="13.9" customHeight="1" x14ac:dyDescent="0.2">
      <c r="A13" s="20" t="s">
        <v>86</v>
      </c>
      <c r="B13" s="21" t="s">
        <v>14</v>
      </c>
      <c r="C13" s="12" t="s">
        <v>13</v>
      </c>
      <c r="D13" s="12">
        <f t="shared" ref="D13:D18" si="3">SUM(F13:N13)</f>
        <v>3</v>
      </c>
      <c r="E13" s="12"/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/>
    </row>
    <row r="14" spans="1:15" s="4" customFormat="1" ht="51" customHeight="1" x14ac:dyDescent="0.2">
      <c r="A14" s="20" t="s">
        <v>87</v>
      </c>
      <c r="B14" s="21" t="s">
        <v>15</v>
      </c>
      <c r="C14" s="12" t="s">
        <v>13</v>
      </c>
      <c r="D14" s="12">
        <f t="shared" si="3"/>
        <v>20</v>
      </c>
      <c r="E14" s="12"/>
      <c r="F14" s="12">
        <v>12</v>
      </c>
      <c r="G14" s="12">
        <v>1</v>
      </c>
      <c r="H14" s="12">
        <v>0</v>
      </c>
      <c r="I14" s="12">
        <v>0</v>
      </c>
      <c r="J14" s="12">
        <v>4</v>
      </c>
      <c r="K14" s="12">
        <v>0</v>
      </c>
      <c r="L14" s="12">
        <v>3</v>
      </c>
      <c r="M14" s="12">
        <v>0</v>
      </c>
      <c r="N14" s="12">
        <v>0</v>
      </c>
      <c r="O14"/>
    </row>
    <row r="15" spans="1:15" s="4" customFormat="1" ht="50.45" customHeight="1" x14ac:dyDescent="0.2">
      <c r="A15" s="20" t="s">
        <v>88</v>
      </c>
      <c r="B15" s="21" t="s">
        <v>16</v>
      </c>
      <c r="C15" s="12" t="s">
        <v>13</v>
      </c>
      <c r="D15" s="12">
        <f t="shared" si="3"/>
        <v>9</v>
      </c>
      <c r="E15" s="12"/>
      <c r="F15" s="12">
        <v>5</v>
      </c>
      <c r="G15" s="12">
        <v>0</v>
      </c>
      <c r="H15" s="12">
        <v>0</v>
      </c>
      <c r="I15" s="12">
        <v>0</v>
      </c>
      <c r="J15" s="12">
        <v>2</v>
      </c>
      <c r="K15" s="12">
        <v>0</v>
      </c>
      <c r="L15" s="12">
        <v>2</v>
      </c>
      <c r="M15" s="12">
        <v>0</v>
      </c>
      <c r="N15" s="12">
        <v>0</v>
      </c>
      <c r="O15"/>
    </row>
    <row r="16" spans="1:15" s="4" customFormat="1" ht="37.9" customHeight="1" x14ac:dyDescent="0.2">
      <c r="A16" s="20" t="s">
        <v>89</v>
      </c>
      <c r="B16" s="21" t="s">
        <v>17</v>
      </c>
      <c r="C16" s="12" t="s">
        <v>13</v>
      </c>
      <c r="D16" s="12">
        <f t="shared" si="3"/>
        <v>29</v>
      </c>
      <c r="E16" s="12"/>
      <c r="F16" s="12">
        <v>19</v>
      </c>
      <c r="G16" s="12">
        <v>0</v>
      </c>
      <c r="H16" s="12">
        <v>0</v>
      </c>
      <c r="I16" s="12">
        <v>0</v>
      </c>
      <c r="J16" s="12">
        <v>2</v>
      </c>
      <c r="K16" s="12">
        <v>2</v>
      </c>
      <c r="L16" s="12">
        <v>4</v>
      </c>
      <c r="M16" s="12">
        <v>2</v>
      </c>
      <c r="N16" s="12">
        <v>0</v>
      </c>
      <c r="O16"/>
    </row>
    <row r="17" spans="1:15" s="4" customFormat="1" ht="13.15" customHeight="1" x14ac:dyDescent="0.2">
      <c r="A17" s="20" t="s">
        <v>90</v>
      </c>
      <c r="B17" s="21" t="s">
        <v>18</v>
      </c>
      <c r="C17" s="12" t="s">
        <v>13</v>
      </c>
      <c r="D17" s="12">
        <f t="shared" si="3"/>
        <v>3</v>
      </c>
      <c r="E17" s="12"/>
      <c r="F17" s="12">
        <v>3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/>
    </row>
    <row r="18" spans="1:15" s="4" customFormat="1" ht="27" customHeight="1" x14ac:dyDescent="0.2">
      <c r="A18" s="20" t="s">
        <v>79</v>
      </c>
      <c r="B18" s="21" t="s">
        <v>78</v>
      </c>
      <c r="C18" s="12" t="s">
        <v>13</v>
      </c>
      <c r="D18" s="12">
        <f t="shared" si="3"/>
        <v>0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/>
    </row>
    <row r="19" spans="1:15" s="4" customFormat="1" ht="28.5" hidden="1" customHeight="1" x14ac:dyDescent="0.2">
      <c r="A19" s="20" t="s">
        <v>19</v>
      </c>
      <c r="B19" s="24" t="s">
        <v>20</v>
      </c>
      <c r="C19" s="12" t="s">
        <v>21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/>
    </row>
    <row r="20" spans="1:15" s="4" customFormat="1" ht="25.5" x14ac:dyDescent="0.2">
      <c r="A20" s="20" t="s">
        <v>39</v>
      </c>
      <c r="B20" s="21" t="s">
        <v>22</v>
      </c>
      <c r="C20" s="12" t="s">
        <v>13</v>
      </c>
      <c r="D20" s="12">
        <f>SUM(F20:N20)</f>
        <v>10</v>
      </c>
      <c r="E20" s="12"/>
      <c r="F20" s="12">
        <v>3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7</v>
      </c>
      <c r="M20" s="12">
        <v>0</v>
      </c>
      <c r="N20" s="12">
        <v>0</v>
      </c>
      <c r="O20"/>
    </row>
    <row r="21" spans="1:15" ht="12.75" customHeight="1" x14ac:dyDescent="0.2">
      <c r="A21" s="20" t="s">
        <v>42</v>
      </c>
      <c r="B21" s="21" t="s">
        <v>98</v>
      </c>
      <c r="C21" s="23" t="s">
        <v>13</v>
      </c>
      <c r="D21" s="23">
        <f t="shared" ref="D21:D24" si="4">SUM(F21:N21)</f>
        <v>14</v>
      </c>
      <c r="E21" s="23"/>
      <c r="F21" s="23">
        <v>11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2</v>
      </c>
      <c r="M21" s="23">
        <v>0</v>
      </c>
      <c r="N21" s="23">
        <v>1</v>
      </c>
    </row>
    <row r="22" spans="1:15" ht="13.9" customHeight="1" x14ac:dyDescent="0.2">
      <c r="A22" s="20" t="s">
        <v>43</v>
      </c>
      <c r="B22" s="21" t="s">
        <v>99</v>
      </c>
      <c r="C22" s="23" t="s">
        <v>13</v>
      </c>
      <c r="D22" s="23">
        <f t="shared" si="4"/>
        <v>69</v>
      </c>
      <c r="E22" s="23"/>
      <c r="F22" s="23">
        <v>34</v>
      </c>
      <c r="G22" s="23">
        <v>2</v>
      </c>
      <c r="H22" s="23">
        <v>2</v>
      </c>
      <c r="I22" s="23">
        <v>2</v>
      </c>
      <c r="J22" s="23">
        <v>10</v>
      </c>
      <c r="K22" s="23">
        <v>0</v>
      </c>
      <c r="L22" s="23">
        <v>14</v>
      </c>
      <c r="M22" s="23">
        <v>4</v>
      </c>
      <c r="N22" s="23">
        <v>1</v>
      </c>
    </row>
    <row r="23" spans="1:15" x14ac:dyDescent="0.2">
      <c r="A23" s="20" t="s">
        <v>44</v>
      </c>
      <c r="B23" s="21" t="s">
        <v>76</v>
      </c>
      <c r="C23" s="23" t="s">
        <v>13</v>
      </c>
      <c r="D23" s="23">
        <f t="shared" si="4"/>
        <v>5</v>
      </c>
      <c r="E23" s="23"/>
      <c r="F23" s="23">
        <v>3</v>
      </c>
      <c r="G23" s="23">
        <v>0</v>
      </c>
      <c r="H23" s="23">
        <v>0</v>
      </c>
      <c r="I23" s="23">
        <v>0</v>
      </c>
      <c r="J23" s="23">
        <v>1</v>
      </c>
      <c r="K23" s="23">
        <v>0</v>
      </c>
      <c r="L23" s="23">
        <v>1</v>
      </c>
      <c r="M23" s="23">
        <v>0</v>
      </c>
      <c r="N23" s="23">
        <v>0</v>
      </c>
    </row>
    <row r="24" spans="1:15" x14ac:dyDescent="0.2">
      <c r="A24" s="20" t="s">
        <v>45</v>
      </c>
      <c r="B24" s="21" t="s">
        <v>23</v>
      </c>
      <c r="C24" s="23" t="s">
        <v>13</v>
      </c>
      <c r="D24" s="23">
        <f t="shared" si="4"/>
        <v>9</v>
      </c>
      <c r="E24" s="23"/>
      <c r="F24" s="23">
        <v>5</v>
      </c>
      <c r="G24" s="23">
        <v>0</v>
      </c>
      <c r="H24" s="23">
        <v>1</v>
      </c>
      <c r="I24" s="23">
        <v>0</v>
      </c>
      <c r="J24" s="23">
        <v>0</v>
      </c>
      <c r="K24" s="23">
        <v>0</v>
      </c>
      <c r="L24" s="23">
        <v>3</v>
      </c>
      <c r="M24" s="23">
        <v>0</v>
      </c>
      <c r="N24" s="23">
        <v>0</v>
      </c>
    </row>
    <row r="25" spans="1:15" ht="12.75" customHeight="1" x14ac:dyDescent="0.2">
      <c r="A25" s="20" t="s">
        <v>48</v>
      </c>
      <c r="B25" s="21" t="s">
        <v>82</v>
      </c>
      <c r="C25" s="23" t="s">
        <v>13</v>
      </c>
      <c r="D25" s="23">
        <f>SUM(F25:N25)</f>
        <v>7</v>
      </c>
      <c r="E25" s="23"/>
      <c r="F25" s="23">
        <v>3</v>
      </c>
      <c r="G25" s="23">
        <v>2</v>
      </c>
      <c r="H25" s="23">
        <v>0</v>
      </c>
      <c r="I25" s="23">
        <v>0</v>
      </c>
      <c r="J25" s="23">
        <v>0</v>
      </c>
      <c r="K25" s="23">
        <v>0</v>
      </c>
      <c r="L25" s="23">
        <v>2</v>
      </c>
      <c r="M25" s="23">
        <v>0</v>
      </c>
      <c r="N25" s="23">
        <v>0</v>
      </c>
    </row>
    <row r="26" spans="1:15" ht="37.15" customHeight="1" x14ac:dyDescent="0.2">
      <c r="A26" s="20" t="s">
        <v>49</v>
      </c>
      <c r="B26" s="21" t="s">
        <v>24</v>
      </c>
      <c r="C26" s="12" t="s">
        <v>13</v>
      </c>
      <c r="D26" s="12">
        <f>SUM(F26:N26)</f>
        <v>0</v>
      </c>
      <c r="E26" s="12"/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</row>
    <row r="27" spans="1:15" x14ac:dyDescent="0.2">
      <c r="A27" s="20"/>
      <c r="B27" s="22" t="s">
        <v>5</v>
      </c>
      <c r="C27" s="2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5" ht="13.9" customHeight="1" x14ac:dyDescent="0.2">
      <c r="A28" s="20" t="s">
        <v>50</v>
      </c>
      <c r="B28" s="21" t="s">
        <v>14</v>
      </c>
      <c r="C28" s="12" t="s">
        <v>13</v>
      </c>
      <c r="D28" s="12">
        <f>SUM(F28:N28)</f>
        <v>0</v>
      </c>
      <c r="E28" s="12"/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5" ht="49.9" customHeight="1" x14ac:dyDescent="0.2">
      <c r="A29" s="20" t="s">
        <v>53</v>
      </c>
      <c r="B29" s="21" t="s">
        <v>15</v>
      </c>
      <c r="C29" s="12" t="s">
        <v>13</v>
      </c>
      <c r="D29" s="12">
        <v>0</v>
      </c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5" ht="51" customHeight="1" x14ac:dyDescent="0.2">
      <c r="A30" s="20" t="s">
        <v>55</v>
      </c>
      <c r="B30" s="21" t="s">
        <v>16</v>
      </c>
      <c r="C30" s="12" t="s">
        <v>13</v>
      </c>
      <c r="D30" s="12">
        <v>0</v>
      </c>
      <c r="E30" s="1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5" ht="13.9" customHeight="1" x14ac:dyDescent="0.2">
      <c r="A31" s="20" t="s">
        <v>58</v>
      </c>
      <c r="B31" s="21" t="s">
        <v>18</v>
      </c>
      <c r="C31" s="12" t="s">
        <v>13</v>
      </c>
      <c r="D31" s="12">
        <v>0</v>
      </c>
      <c r="E31" s="12"/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5" ht="24" customHeight="1" x14ac:dyDescent="0.2">
      <c r="A32" s="20" t="s">
        <v>62</v>
      </c>
      <c r="B32" s="21" t="s">
        <v>77</v>
      </c>
      <c r="C32" s="12" t="s">
        <v>13</v>
      </c>
      <c r="D32" s="12">
        <f>SUM(F32:N32)</f>
        <v>0</v>
      </c>
      <c r="E32" s="12"/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5" ht="25.5" x14ac:dyDescent="0.2">
      <c r="A33" s="20" t="s">
        <v>66</v>
      </c>
      <c r="B33" s="21" t="s">
        <v>22</v>
      </c>
      <c r="C33" s="12" t="s">
        <v>13</v>
      </c>
      <c r="D33" s="12">
        <v>0</v>
      </c>
      <c r="E33" s="12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1:15" x14ac:dyDescent="0.2">
      <c r="A34" s="20" t="s">
        <v>69</v>
      </c>
      <c r="B34" s="21" t="s">
        <v>76</v>
      </c>
      <c r="C34" s="23" t="s">
        <v>13</v>
      </c>
      <c r="D34" s="23">
        <v>0</v>
      </c>
      <c r="E34" s="23"/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</row>
    <row r="35" spans="1:15" x14ac:dyDescent="0.2">
      <c r="A35" s="20" t="s">
        <v>70</v>
      </c>
      <c r="B35" s="21" t="s">
        <v>25</v>
      </c>
      <c r="C35" s="23" t="s">
        <v>13</v>
      </c>
      <c r="D35" s="23">
        <v>0</v>
      </c>
      <c r="E35" s="23"/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</row>
    <row r="36" spans="1:15" x14ac:dyDescent="0.2">
      <c r="A36" s="20" t="s">
        <v>91</v>
      </c>
      <c r="B36" s="21" t="s">
        <v>81</v>
      </c>
      <c r="C36" s="23" t="s">
        <v>13</v>
      </c>
      <c r="D36" s="23">
        <v>0</v>
      </c>
      <c r="E36" s="23"/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</row>
    <row r="37" spans="1:15" s="2" customFormat="1" x14ac:dyDescent="0.2">
      <c r="A37" s="20"/>
      <c r="B37" s="17" t="s">
        <v>26</v>
      </c>
      <c r="C37" s="23"/>
      <c r="D37" s="19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5" ht="13.15" customHeight="1" x14ac:dyDescent="0.2">
      <c r="A38" s="20" t="s">
        <v>101</v>
      </c>
      <c r="B38" s="26" t="s">
        <v>27</v>
      </c>
      <c r="C38" s="12" t="s">
        <v>13</v>
      </c>
      <c r="D38" s="12">
        <f>SUM(E38:N38)</f>
        <v>162</v>
      </c>
      <c r="E38" s="12">
        <v>6</v>
      </c>
      <c r="F38" s="12">
        <v>75</v>
      </c>
      <c r="G38" s="12">
        <v>8</v>
      </c>
      <c r="H38" s="12">
        <v>13</v>
      </c>
      <c r="I38" s="12">
        <v>11</v>
      </c>
      <c r="J38" s="12">
        <v>9</v>
      </c>
      <c r="K38" s="12">
        <v>1</v>
      </c>
      <c r="L38" s="12">
        <v>16</v>
      </c>
      <c r="M38" s="12">
        <v>13</v>
      </c>
      <c r="N38" s="12">
        <v>10</v>
      </c>
      <c r="O38" s="5"/>
    </row>
    <row r="39" spans="1:15" ht="13.9" customHeight="1" x14ac:dyDescent="0.2">
      <c r="A39" s="20" t="s">
        <v>102</v>
      </c>
      <c r="B39" s="22" t="s">
        <v>30</v>
      </c>
      <c r="C39" s="23" t="s">
        <v>13</v>
      </c>
      <c r="D39" s="12">
        <f>SUM(F39:N39)</f>
        <v>148</v>
      </c>
      <c r="E39" s="12">
        <v>0</v>
      </c>
      <c r="F39" s="12">
        <v>69</v>
      </c>
      <c r="G39" s="12">
        <v>8</v>
      </c>
      <c r="H39" s="12">
        <v>13</v>
      </c>
      <c r="I39" s="12">
        <v>11</v>
      </c>
      <c r="J39" s="12">
        <v>9</v>
      </c>
      <c r="K39" s="12">
        <v>1</v>
      </c>
      <c r="L39" s="12">
        <v>14</v>
      </c>
      <c r="M39" s="12">
        <v>13</v>
      </c>
      <c r="N39" s="12">
        <v>10</v>
      </c>
      <c r="O39" s="5"/>
    </row>
    <row r="40" spans="1:15" ht="13.9" customHeight="1" x14ac:dyDescent="0.2">
      <c r="A40" s="20"/>
      <c r="B40" s="26" t="s">
        <v>28</v>
      </c>
      <c r="C40" s="23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5" ht="13.9" customHeight="1" x14ac:dyDescent="0.2">
      <c r="A41" s="20" t="s">
        <v>103</v>
      </c>
      <c r="B41" s="26" t="s">
        <v>29</v>
      </c>
      <c r="C41" s="23" t="s">
        <v>13</v>
      </c>
      <c r="D41" s="12">
        <f>SUM(E41:N41)</f>
        <v>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5" ht="13.9" customHeight="1" x14ac:dyDescent="0.2">
      <c r="A42" s="20" t="s">
        <v>104</v>
      </c>
      <c r="B42" s="22" t="s">
        <v>30</v>
      </c>
      <c r="C42" s="23" t="s">
        <v>13</v>
      </c>
      <c r="D42" s="12">
        <f>SUM(E42:N42)</f>
        <v>0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5" ht="13.9" customHeight="1" x14ac:dyDescent="0.2">
      <c r="A43" s="20" t="s">
        <v>105</v>
      </c>
      <c r="B43" s="26" t="s">
        <v>31</v>
      </c>
      <c r="C43" s="12" t="s">
        <v>13</v>
      </c>
      <c r="D43" s="12">
        <f>SUM(E43:N43)</f>
        <v>46</v>
      </c>
      <c r="E43" s="12">
        <v>6</v>
      </c>
      <c r="F43" s="12">
        <v>20</v>
      </c>
      <c r="G43" s="12">
        <v>1</v>
      </c>
      <c r="H43" s="12">
        <v>5</v>
      </c>
      <c r="I43" s="12">
        <v>3</v>
      </c>
      <c r="J43" s="12">
        <v>1</v>
      </c>
      <c r="K43" s="12">
        <v>0</v>
      </c>
      <c r="L43" s="12">
        <v>5</v>
      </c>
      <c r="M43" s="12">
        <v>1</v>
      </c>
      <c r="N43" s="12">
        <v>4</v>
      </c>
      <c r="O43" s="5"/>
    </row>
    <row r="44" spans="1:15" ht="13.9" customHeight="1" x14ac:dyDescent="0.2">
      <c r="A44" s="20" t="s">
        <v>106</v>
      </c>
      <c r="B44" s="22" t="s">
        <v>30</v>
      </c>
      <c r="C44" s="23" t="s">
        <v>13</v>
      </c>
      <c r="D44" s="13">
        <f>SUM(E44:N44)</f>
        <v>38</v>
      </c>
      <c r="E44" s="23">
        <v>0</v>
      </c>
      <c r="F44" s="23">
        <v>19</v>
      </c>
      <c r="G44" s="23">
        <v>1</v>
      </c>
      <c r="H44" s="23">
        <v>5</v>
      </c>
      <c r="I44" s="23">
        <v>3</v>
      </c>
      <c r="J44" s="23">
        <v>1</v>
      </c>
      <c r="K44" s="23">
        <v>0</v>
      </c>
      <c r="L44" s="23">
        <v>4</v>
      </c>
      <c r="M44" s="23">
        <v>1</v>
      </c>
      <c r="N44" s="23">
        <v>4</v>
      </c>
      <c r="O44" s="5"/>
    </row>
    <row r="45" spans="1:15" ht="13.9" customHeight="1" x14ac:dyDescent="0.2">
      <c r="A45" s="20" t="s">
        <v>107</v>
      </c>
      <c r="B45" s="26" t="s">
        <v>32</v>
      </c>
      <c r="C45" s="23" t="s">
        <v>13</v>
      </c>
      <c r="D45" s="13">
        <f t="shared" ref="D45:D51" si="5">SUM(F45:N45)</f>
        <v>32</v>
      </c>
      <c r="E45" s="23"/>
      <c r="F45" s="23">
        <v>16</v>
      </c>
      <c r="G45" s="23">
        <v>2</v>
      </c>
      <c r="H45" s="23">
        <v>2</v>
      </c>
      <c r="I45" s="23">
        <v>2</v>
      </c>
      <c r="J45" s="23">
        <v>2</v>
      </c>
      <c r="K45" s="23">
        <v>0</v>
      </c>
      <c r="L45" s="23">
        <v>4</v>
      </c>
      <c r="M45" s="23">
        <v>2</v>
      </c>
      <c r="N45" s="23">
        <v>2</v>
      </c>
    </row>
    <row r="46" spans="1:15" ht="13.9" customHeight="1" x14ac:dyDescent="0.2">
      <c r="A46" s="20" t="s">
        <v>108</v>
      </c>
      <c r="B46" s="22" t="s">
        <v>30</v>
      </c>
      <c r="C46" s="23" t="s">
        <v>13</v>
      </c>
      <c r="D46" s="13">
        <f t="shared" si="5"/>
        <v>29</v>
      </c>
      <c r="E46" s="23"/>
      <c r="F46" s="23">
        <v>14</v>
      </c>
      <c r="G46" s="23">
        <v>2</v>
      </c>
      <c r="H46" s="23">
        <v>2</v>
      </c>
      <c r="I46" s="23">
        <v>2</v>
      </c>
      <c r="J46" s="23">
        <v>2</v>
      </c>
      <c r="K46" s="23">
        <v>0</v>
      </c>
      <c r="L46" s="23">
        <v>3</v>
      </c>
      <c r="M46" s="23">
        <v>2</v>
      </c>
      <c r="N46" s="23">
        <v>2</v>
      </c>
    </row>
    <row r="47" spans="1:15" ht="13.9" customHeight="1" x14ac:dyDescent="0.2">
      <c r="A47" s="20" t="s">
        <v>109</v>
      </c>
      <c r="B47" s="26" t="s">
        <v>33</v>
      </c>
      <c r="C47" s="23" t="s">
        <v>13</v>
      </c>
      <c r="D47" s="13">
        <f t="shared" si="5"/>
        <v>3</v>
      </c>
      <c r="E47" s="23"/>
      <c r="F47" s="23">
        <v>2</v>
      </c>
      <c r="G47" s="23">
        <v>0</v>
      </c>
      <c r="H47" s="23">
        <v>0</v>
      </c>
      <c r="I47" s="23">
        <v>0</v>
      </c>
      <c r="J47" s="23">
        <v>1</v>
      </c>
      <c r="K47" s="23">
        <v>0</v>
      </c>
      <c r="L47" s="23">
        <v>0</v>
      </c>
      <c r="M47" s="23">
        <v>0</v>
      </c>
      <c r="N47" s="23">
        <v>0</v>
      </c>
    </row>
    <row r="48" spans="1:15" ht="13.9" customHeight="1" x14ac:dyDescent="0.2">
      <c r="A48" s="20" t="s">
        <v>110</v>
      </c>
      <c r="B48" s="22" t="s">
        <v>30</v>
      </c>
      <c r="C48" s="13" t="s">
        <v>13</v>
      </c>
      <c r="D48" s="13">
        <f t="shared" si="5"/>
        <v>3</v>
      </c>
      <c r="E48" s="23"/>
      <c r="F48" s="23">
        <v>2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</row>
    <row r="49" spans="1:15" ht="27.6" customHeight="1" x14ac:dyDescent="0.2">
      <c r="A49" s="20" t="s">
        <v>111</v>
      </c>
      <c r="B49" s="26" t="s">
        <v>34</v>
      </c>
      <c r="C49" s="12" t="s">
        <v>13</v>
      </c>
      <c r="D49" s="12">
        <f t="shared" si="5"/>
        <v>1</v>
      </c>
      <c r="E49" s="12"/>
      <c r="F49" s="12">
        <v>1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15" x14ac:dyDescent="0.2">
      <c r="A50" s="20" t="s">
        <v>112</v>
      </c>
      <c r="B50" s="24" t="s">
        <v>35</v>
      </c>
      <c r="C50" s="12" t="s">
        <v>13</v>
      </c>
      <c r="D50" s="12">
        <f t="shared" si="5"/>
        <v>1</v>
      </c>
      <c r="E50" s="12"/>
      <c r="F50" s="12">
        <v>1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15" ht="26.45" customHeight="1" x14ac:dyDescent="0.2">
      <c r="A51" s="20" t="s">
        <v>113</v>
      </c>
      <c r="B51" s="26" t="s">
        <v>36</v>
      </c>
      <c r="C51" s="12" t="s">
        <v>37</v>
      </c>
      <c r="D51" s="12">
        <f t="shared" si="5"/>
        <v>1357</v>
      </c>
      <c r="E51" s="12"/>
      <c r="F51" s="12">
        <v>1357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5" s="2" customFormat="1" x14ac:dyDescent="0.2">
      <c r="A52" s="27"/>
      <c r="B52" s="17" t="s">
        <v>38</v>
      </c>
      <c r="C52" s="23"/>
      <c r="D52" s="28"/>
      <c r="E52" s="23"/>
      <c r="F52" s="13"/>
      <c r="G52" s="13"/>
      <c r="H52" s="13"/>
      <c r="I52" s="13"/>
      <c r="J52" s="13"/>
      <c r="K52" s="13"/>
      <c r="L52" s="13"/>
      <c r="M52" s="13"/>
      <c r="N52" s="13"/>
    </row>
    <row r="53" spans="1:15" s="2" customFormat="1" ht="26.45" customHeight="1" x14ac:dyDescent="0.2">
      <c r="A53" s="20" t="s">
        <v>114</v>
      </c>
      <c r="B53" s="26" t="s">
        <v>80</v>
      </c>
      <c r="C53" s="12" t="s">
        <v>40</v>
      </c>
      <c r="D53" s="15">
        <f>SUM(F53:N53)</f>
        <v>269.3</v>
      </c>
      <c r="E53" s="15"/>
      <c r="F53" s="15">
        <v>140.1</v>
      </c>
      <c r="G53" s="15">
        <v>14.3</v>
      </c>
      <c r="H53" s="15">
        <v>16.899999999999999</v>
      </c>
      <c r="I53" s="15">
        <v>15.2</v>
      </c>
      <c r="J53" s="15">
        <v>11.2</v>
      </c>
      <c r="K53" s="15">
        <v>6.8</v>
      </c>
      <c r="L53" s="15">
        <v>32.700000000000003</v>
      </c>
      <c r="M53" s="15">
        <v>17.3</v>
      </c>
      <c r="N53" s="15">
        <v>14.8</v>
      </c>
      <c r="O53" s="5"/>
    </row>
    <row r="54" spans="1:15" s="2" customFormat="1" ht="26.45" customHeight="1" x14ac:dyDescent="0.2">
      <c r="A54" s="20" t="s">
        <v>115</v>
      </c>
      <c r="B54" s="26" t="s">
        <v>41</v>
      </c>
      <c r="C54" s="12" t="s">
        <v>40</v>
      </c>
      <c r="D54" s="15">
        <f>SUM(F54:N54)</f>
        <v>231</v>
      </c>
      <c r="E54" s="15"/>
      <c r="F54" s="15">
        <v>119.2</v>
      </c>
      <c r="G54" s="15">
        <v>11.3</v>
      </c>
      <c r="H54" s="15">
        <v>16.899999999999999</v>
      </c>
      <c r="I54" s="15">
        <v>13.8</v>
      </c>
      <c r="J54" s="15">
        <v>6.5</v>
      </c>
      <c r="K54" s="15">
        <v>4.5999999999999996</v>
      </c>
      <c r="L54" s="15">
        <v>31.2</v>
      </c>
      <c r="M54" s="15">
        <v>17.3</v>
      </c>
      <c r="N54" s="15">
        <v>10.199999999999999</v>
      </c>
      <c r="O54" s="5"/>
    </row>
    <row r="55" spans="1:15" s="11" customFormat="1" ht="12.75" customHeight="1" x14ac:dyDescent="0.2">
      <c r="A55" s="20" t="s">
        <v>116</v>
      </c>
      <c r="B55" s="45" t="s">
        <v>46</v>
      </c>
      <c r="C55" s="23" t="s">
        <v>47</v>
      </c>
      <c r="D55" s="29">
        <f>SUM(E55:N55)</f>
        <v>147.09999999999997</v>
      </c>
      <c r="E55" s="13"/>
      <c r="F55" s="29">
        <v>102.3</v>
      </c>
      <c r="G55" s="29">
        <v>5.0999999999999996</v>
      </c>
      <c r="H55" s="29">
        <v>4.3</v>
      </c>
      <c r="I55" s="29">
        <v>4</v>
      </c>
      <c r="J55" s="29">
        <v>6.5</v>
      </c>
      <c r="K55" s="29">
        <v>1.4</v>
      </c>
      <c r="L55" s="29">
        <v>13.6</v>
      </c>
      <c r="M55" s="29">
        <v>4.2</v>
      </c>
      <c r="N55" s="29">
        <v>5.7</v>
      </c>
    </row>
    <row r="56" spans="1:15" s="11" customFormat="1" x14ac:dyDescent="0.2">
      <c r="A56" s="20" t="s">
        <v>117</v>
      </c>
      <c r="B56" s="45"/>
      <c r="C56" s="23" t="s">
        <v>83</v>
      </c>
      <c r="D56" s="29">
        <f>SUM(E56:N56)</f>
        <v>14.230000000000004</v>
      </c>
      <c r="E56" s="13"/>
      <c r="F56" s="29">
        <v>9.9</v>
      </c>
      <c r="G56" s="29">
        <v>0.5</v>
      </c>
      <c r="H56" s="29">
        <v>0.41</v>
      </c>
      <c r="I56" s="29">
        <v>0.4</v>
      </c>
      <c r="J56" s="29">
        <v>0.63</v>
      </c>
      <c r="K56" s="29">
        <v>0.14000000000000001</v>
      </c>
      <c r="L56" s="29">
        <v>1.31</v>
      </c>
      <c r="M56" s="29">
        <v>0.4</v>
      </c>
      <c r="N56" s="29">
        <v>0.54</v>
      </c>
    </row>
    <row r="57" spans="1:15" s="11" customFormat="1" ht="12.75" customHeight="1" x14ac:dyDescent="0.2">
      <c r="A57" s="20" t="s">
        <v>118</v>
      </c>
      <c r="B57" s="45" t="s">
        <v>100</v>
      </c>
      <c r="C57" s="23" t="s">
        <v>47</v>
      </c>
      <c r="D57" s="29">
        <f t="shared" ref="D57:D73" si="6">SUM(F57:N57)</f>
        <v>0</v>
      </c>
      <c r="E57" s="29"/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</row>
    <row r="58" spans="1:15" s="11" customFormat="1" ht="13.15" customHeight="1" x14ac:dyDescent="0.2">
      <c r="A58" s="20" t="s">
        <v>119</v>
      </c>
      <c r="B58" s="45"/>
      <c r="C58" s="12" t="s">
        <v>83</v>
      </c>
      <c r="D58" s="30">
        <f t="shared" si="6"/>
        <v>0</v>
      </c>
      <c r="E58" s="30"/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</row>
    <row r="59" spans="1:15" s="7" customFormat="1" ht="25.5" x14ac:dyDescent="0.2">
      <c r="A59" s="20" t="s">
        <v>120</v>
      </c>
      <c r="B59" s="26" t="s">
        <v>51</v>
      </c>
      <c r="C59" s="12" t="s">
        <v>52</v>
      </c>
      <c r="D59" s="12">
        <f t="shared" si="6"/>
        <v>545585</v>
      </c>
      <c r="E59" s="12"/>
      <c r="F59" s="12">
        <v>328442</v>
      </c>
      <c r="G59" s="12">
        <v>19817</v>
      </c>
      <c r="H59" s="12">
        <v>0</v>
      </c>
      <c r="I59" s="12">
        <v>29537</v>
      </c>
      <c r="J59" s="12">
        <v>16628</v>
      </c>
      <c r="K59" s="12">
        <v>0</v>
      </c>
      <c r="L59" s="12">
        <v>92426</v>
      </c>
      <c r="M59" s="12">
        <v>24155</v>
      </c>
      <c r="N59" s="12">
        <v>34580</v>
      </c>
    </row>
    <row r="60" spans="1:15" s="7" customFormat="1" ht="26.45" customHeight="1" x14ac:dyDescent="0.2">
      <c r="A60" s="20" t="s">
        <v>121</v>
      </c>
      <c r="B60" s="26" t="s">
        <v>54</v>
      </c>
      <c r="C60" s="12" t="s">
        <v>13</v>
      </c>
      <c r="D60" s="12">
        <f t="shared" si="6"/>
        <v>2</v>
      </c>
      <c r="E60" s="12"/>
      <c r="F60" s="12">
        <v>0</v>
      </c>
      <c r="G60" s="12">
        <v>0</v>
      </c>
      <c r="H60" s="12">
        <v>1</v>
      </c>
      <c r="I60" s="12">
        <v>0</v>
      </c>
      <c r="J60" s="12">
        <v>0</v>
      </c>
      <c r="K60" s="12">
        <v>1</v>
      </c>
      <c r="L60" s="12">
        <v>0</v>
      </c>
      <c r="M60" s="12">
        <v>0</v>
      </c>
      <c r="N60" s="12">
        <v>0</v>
      </c>
    </row>
    <row r="61" spans="1:15" s="11" customFormat="1" ht="13.9" customHeight="1" x14ac:dyDescent="0.2">
      <c r="A61" s="20" t="s">
        <v>122</v>
      </c>
      <c r="B61" s="26" t="s">
        <v>56</v>
      </c>
      <c r="C61" s="12" t="s">
        <v>13</v>
      </c>
      <c r="D61" s="12">
        <f t="shared" si="6"/>
        <v>33</v>
      </c>
      <c r="E61" s="12"/>
      <c r="F61" s="12">
        <v>18</v>
      </c>
      <c r="G61" s="12">
        <v>3</v>
      </c>
      <c r="H61" s="12">
        <v>1</v>
      </c>
      <c r="I61" s="12">
        <v>2</v>
      </c>
      <c r="J61" s="12">
        <v>2</v>
      </c>
      <c r="K61" s="12">
        <v>1</v>
      </c>
      <c r="L61" s="12">
        <v>4</v>
      </c>
      <c r="M61" s="12">
        <v>1</v>
      </c>
      <c r="N61" s="12">
        <v>1</v>
      </c>
    </row>
    <row r="62" spans="1:15" s="11" customFormat="1" ht="13.9" customHeight="1" x14ac:dyDescent="0.2">
      <c r="A62" s="20" t="s">
        <v>123</v>
      </c>
      <c r="B62" s="24" t="s">
        <v>57</v>
      </c>
      <c r="C62" s="12" t="s">
        <v>13</v>
      </c>
      <c r="D62" s="12">
        <f t="shared" si="6"/>
        <v>11</v>
      </c>
      <c r="E62" s="12"/>
      <c r="F62" s="12">
        <v>7</v>
      </c>
      <c r="G62" s="12">
        <v>2</v>
      </c>
      <c r="H62" s="12">
        <v>0</v>
      </c>
      <c r="I62" s="12">
        <v>0</v>
      </c>
      <c r="J62" s="12">
        <v>0</v>
      </c>
      <c r="K62" s="12">
        <v>1</v>
      </c>
      <c r="L62" s="12">
        <v>1</v>
      </c>
      <c r="M62" s="12">
        <v>0</v>
      </c>
      <c r="N62" s="12">
        <v>0</v>
      </c>
    </row>
    <row r="63" spans="1:15" s="7" customFormat="1" ht="27.6" customHeight="1" x14ac:dyDescent="0.2">
      <c r="A63" s="20" t="s">
        <v>124</v>
      </c>
      <c r="B63" s="26" t="s">
        <v>59</v>
      </c>
      <c r="C63" s="12" t="s">
        <v>52</v>
      </c>
      <c r="D63" s="12">
        <f t="shared" si="6"/>
        <v>138999</v>
      </c>
      <c r="E63" s="12"/>
      <c r="F63" s="12">
        <v>66199</v>
      </c>
      <c r="G63" s="12">
        <v>9364</v>
      </c>
      <c r="H63" s="12">
        <v>7460</v>
      </c>
      <c r="I63" s="12">
        <v>13563</v>
      </c>
      <c r="J63" s="12">
        <v>12928</v>
      </c>
      <c r="K63" s="12">
        <v>2088</v>
      </c>
      <c r="L63" s="12">
        <v>12149</v>
      </c>
      <c r="M63" s="12">
        <v>8732</v>
      </c>
      <c r="N63" s="12">
        <v>6516</v>
      </c>
    </row>
    <row r="64" spans="1:15" s="7" customFormat="1" ht="13.9" customHeight="1" x14ac:dyDescent="0.2">
      <c r="A64" s="20" t="s">
        <v>125</v>
      </c>
      <c r="B64" s="24" t="s">
        <v>60</v>
      </c>
      <c r="C64" s="12" t="s">
        <v>52</v>
      </c>
      <c r="D64" s="12">
        <f t="shared" si="6"/>
        <v>69058</v>
      </c>
      <c r="E64" s="12"/>
      <c r="F64" s="12">
        <v>37452</v>
      </c>
      <c r="G64" s="12">
        <v>4230</v>
      </c>
      <c r="H64" s="12">
        <v>507</v>
      </c>
      <c r="I64" s="12">
        <v>7798</v>
      </c>
      <c r="J64" s="12">
        <v>7353</v>
      </c>
      <c r="K64" s="12">
        <v>1901</v>
      </c>
      <c r="L64" s="12">
        <v>3742</v>
      </c>
      <c r="M64" s="12">
        <v>5443</v>
      </c>
      <c r="N64" s="12">
        <v>632</v>
      </c>
    </row>
    <row r="65" spans="1:14" s="7" customFormat="1" ht="39.6" customHeight="1" x14ac:dyDescent="0.2">
      <c r="A65" s="20" t="s">
        <v>126</v>
      </c>
      <c r="B65" s="26" t="s">
        <v>61</v>
      </c>
      <c r="C65" s="12" t="s">
        <v>52</v>
      </c>
      <c r="D65" s="12">
        <f t="shared" si="6"/>
        <v>2815</v>
      </c>
      <c r="E65" s="12"/>
      <c r="F65" s="12">
        <v>0</v>
      </c>
      <c r="G65" s="12">
        <v>538</v>
      </c>
      <c r="H65" s="12">
        <v>0</v>
      </c>
      <c r="I65" s="12">
        <v>0</v>
      </c>
      <c r="J65" s="12">
        <v>1454</v>
      </c>
      <c r="K65" s="12">
        <v>0</v>
      </c>
      <c r="L65" s="12">
        <v>0</v>
      </c>
      <c r="M65" s="12">
        <v>0</v>
      </c>
      <c r="N65" s="12">
        <v>823</v>
      </c>
    </row>
    <row r="66" spans="1:14" s="7" customFormat="1" ht="25.5" x14ac:dyDescent="0.2">
      <c r="A66" s="20" t="s">
        <v>127</v>
      </c>
      <c r="B66" s="26" t="s">
        <v>63</v>
      </c>
      <c r="C66" s="12" t="s">
        <v>52</v>
      </c>
      <c r="D66" s="12">
        <f t="shared" si="6"/>
        <v>89420</v>
      </c>
      <c r="E66" s="12"/>
      <c r="F66" s="12">
        <v>45421</v>
      </c>
      <c r="G66" s="12">
        <v>3933</v>
      </c>
      <c r="H66" s="12">
        <v>5177</v>
      </c>
      <c r="I66" s="12">
        <v>5252</v>
      </c>
      <c r="J66" s="12">
        <v>7445</v>
      </c>
      <c r="K66" s="12">
        <v>2156</v>
      </c>
      <c r="L66" s="12">
        <v>8880</v>
      </c>
      <c r="M66" s="12">
        <v>6056</v>
      </c>
      <c r="N66" s="12">
        <v>5100</v>
      </c>
    </row>
    <row r="67" spans="1:14" s="7" customFormat="1" ht="13.9" customHeight="1" x14ac:dyDescent="0.2">
      <c r="A67" s="20" t="s">
        <v>128</v>
      </c>
      <c r="B67" s="24" t="s">
        <v>64</v>
      </c>
      <c r="C67" s="12" t="s">
        <v>52</v>
      </c>
      <c r="D67" s="12">
        <f t="shared" si="6"/>
        <v>38740</v>
      </c>
      <c r="E67" s="12"/>
      <c r="F67" s="12">
        <v>19960</v>
      </c>
      <c r="G67" s="12">
        <v>1250</v>
      </c>
      <c r="H67" s="12">
        <v>2399</v>
      </c>
      <c r="I67" s="12">
        <v>2423</v>
      </c>
      <c r="J67" s="12">
        <v>1697</v>
      </c>
      <c r="K67" s="12">
        <v>264</v>
      </c>
      <c r="L67" s="12">
        <v>3913</v>
      </c>
      <c r="M67" s="12">
        <v>4934</v>
      </c>
      <c r="N67" s="12">
        <v>1900</v>
      </c>
    </row>
    <row r="68" spans="1:14" s="7" customFormat="1" ht="40.15" customHeight="1" x14ac:dyDescent="0.2">
      <c r="A68" s="20" t="s">
        <v>129</v>
      </c>
      <c r="B68" s="26" t="s">
        <v>65</v>
      </c>
      <c r="C68" s="12" t="s">
        <v>52</v>
      </c>
      <c r="D68" s="12">
        <f t="shared" si="6"/>
        <v>2260</v>
      </c>
      <c r="E68" s="12"/>
      <c r="F68" s="12">
        <v>0</v>
      </c>
      <c r="G68" s="12">
        <v>672</v>
      </c>
      <c r="H68" s="12">
        <v>0</v>
      </c>
      <c r="I68" s="12">
        <v>0</v>
      </c>
      <c r="J68" s="12">
        <v>858</v>
      </c>
      <c r="K68" s="12">
        <v>0</v>
      </c>
      <c r="L68" s="12">
        <v>0</v>
      </c>
      <c r="M68" s="12">
        <v>0</v>
      </c>
      <c r="N68" s="12">
        <v>730</v>
      </c>
    </row>
    <row r="69" spans="1:14" s="7" customFormat="1" ht="39.6" customHeight="1" x14ac:dyDescent="0.2">
      <c r="A69" s="20" t="s">
        <v>130</v>
      </c>
      <c r="B69" s="26" t="s">
        <v>84</v>
      </c>
      <c r="C69" s="12" t="s">
        <v>13</v>
      </c>
      <c r="D69" s="12">
        <f t="shared" si="6"/>
        <v>0</v>
      </c>
      <c r="E69" s="12"/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</row>
    <row r="70" spans="1:14" s="7" customFormat="1" ht="27" customHeight="1" x14ac:dyDescent="0.2">
      <c r="A70" s="20" t="s">
        <v>131</v>
      </c>
      <c r="B70" s="26" t="s">
        <v>67</v>
      </c>
      <c r="C70" s="12" t="s">
        <v>52</v>
      </c>
      <c r="D70" s="12">
        <f t="shared" si="6"/>
        <v>39410</v>
      </c>
      <c r="E70" s="12"/>
      <c r="F70" s="12">
        <v>17835</v>
      </c>
      <c r="G70" s="12">
        <v>3300</v>
      </c>
      <c r="H70" s="12">
        <v>0</v>
      </c>
      <c r="I70" s="12">
        <v>0</v>
      </c>
      <c r="J70" s="12">
        <v>6186</v>
      </c>
      <c r="K70" s="12">
        <v>0</v>
      </c>
      <c r="L70" s="12">
        <v>6797</v>
      </c>
      <c r="M70" s="12">
        <v>4072</v>
      </c>
      <c r="N70" s="12">
        <v>1220</v>
      </c>
    </row>
    <row r="71" spans="1:14" s="7" customFormat="1" ht="13.9" customHeight="1" x14ac:dyDescent="0.2">
      <c r="A71" s="20" t="s">
        <v>92</v>
      </c>
      <c r="B71" s="24" t="s">
        <v>64</v>
      </c>
      <c r="C71" s="12" t="s">
        <v>52</v>
      </c>
      <c r="D71" s="12">
        <f t="shared" si="6"/>
        <v>11672</v>
      </c>
      <c r="E71" s="12"/>
      <c r="F71" s="12">
        <v>1213</v>
      </c>
      <c r="G71" s="12">
        <v>2769</v>
      </c>
      <c r="H71" s="12">
        <v>0</v>
      </c>
      <c r="I71" s="12">
        <v>0</v>
      </c>
      <c r="J71" s="12">
        <v>3172</v>
      </c>
      <c r="K71" s="12">
        <v>0</v>
      </c>
      <c r="L71" s="12">
        <v>1767</v>
      </c>
      <c r="M71" s="12">
        <v>2350</v>
      </c>
      <c r="N71" s="12">
        <v>401</v>
      </c>
    </row>
    <row r="72" spans="1:14" s="7" customFormat="1" ht="40.9" customHeight="1" x14ac:dyDescent="0.2">
      <c r="A72" s="20" t="s">
        <v>93</v>
      </c>
      <c r="B72" s="26" t="s">
        <v>68</v>
      </c>
      <c r="C72" s="12" t="s">
        <v>52</v>
      </c>
      <c r="D72" s="12">
        <f t="shared" si="6"/>
        <v>2788</v>
      </c>
      <c r="E72" s="12"/>
      <c r="F72" s="12">
        <v>2788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</row>
    <row r="73" spans="1:14" s="7" customFormat="1" ht="40.15" customHeight="1" x14ac:dyDescent="0.2">
      <c r="A73" s="20" t="s">
        <v>94</v>
      </c>
      <c r="B73" s="26" t="s">
        <v>85</v>
      </c>
      <c r="C73" s="12" t="s">
        <v>13</v>
      </c>
      <c r="D73" s="12">
        <f t="shared" si="6"/>
        <v>3</v>
      </c>
      <c r="E73" s="12"/>
      <c r="F73" s="12">
        <v>0</v>
      </c>
      <c r="G73" s="12">
        <v>0</v>
      </c>
      <c r="H73" s="12">
        <v>1</v>
      </c>
      <c r="I73" s="12">
        <v>1</v>
      </c>
      <c r="J73" s="12">
        <v>0</v>
      </c>
      <c r="K73" s="12">
        <v>1</v>
      </c>
      <c r="L73" s="12">
        <v>0</v>
      </c>
      <c r="M73" s="12">
        <v>0</v>
      </c>
      <c r="N73" s="12">
        <v>0</v>
      </c>
    </row>
    <row r="74" spans="1:14" s="4" customFormat="1" ht="14.45" customHeight="1" x14ac:dyDescent="0.2">
      <c r="A74" s="20"/>
      <c r="B74" s="31" t="s">
        <v>71</v>
      </c>
      <c r="C74" s="23"/>
      <c r="D74" s="1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 s="4" customFormat="1" ht="27" customHeight="1" x14ac:dyDescent="0.2">
      <c r="A75" s="20" t="s">
        <v>95</v>
      </c>
      <c r="B75" s="21" t="s">
        <v>72</v>
      </c>
      <c r="C75" s="12" t="s">
        <v>13</v>
      </c>
      <c r="D75" s="12">
        <f>SUM(E75:N75)</f>
        <v>21</v>
      </c>
      <c r="E75" s="12"/>
      <c r="F75" s="12">
        <v>11</v>
      </c>
      <c r="G75" s="12">
        <v>1</v>
      </c>
      <c r="H75" s="12">
        <v>1</v>
      </c>
      <c r="I75" s="12">
        <v>1</v>
      </c>
      <c r="J75" s="12">
        <v>2</v>
      </c>
      <c r="K75" s="12">
        <v>0</v>
      </c>
      <c r="L75" s="12">
        <v>2</v>
      </c>
      <c r="M75" s="12">
        <v>1</v>
      </c>
      <c r="N75" s="12">
        <v>2</v>
      </c>
    </row>
    <row r="76" spans="1:14" ht="15.6" customHeight="1" x14ac:dyDescent="0.2">
      <c r="A76" s="20"/>
      <c r="B76" s="17" t="s">
        <v>73</v>
      </c>
      <c r="C76" s="32"/>
      <c r="D76" s="12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1:14" ht="28.15" customHeight="1" x14ac:dyDescent="0.2">
      <c r="A77" s="20" t="s">
        <v>96</v>
      </c>
      <c r="B77" s="26" t="s">
        <v>74</v>
      </c>
      <c r="C77" s="12" t="s">
        <v>13</v>
      </c>
      <c r="D77" s="33">
        <f>SUM(F77:N77)</f>
        <v>2</v>
      </c>
      <c r="E77" s="33"/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1</v>
      </c>
      <c r="L77" s="33">
        <v>0</v>
      </c>
      <c r="M77" s="33">
        <v>0</v>
      </c>
      <c r="N77" s="33">
        <v>1</v>
      </c>
    </row>
    <row r="78" spans="1:14" ht="25.5" x14ac:dyDescent="0.2">
      <c r="A78" s="20" t="s">
        <v>97</v>
      </c>
      <c r="B78" s="26" t="s">
        <v>75</v>
      </c>
      <c r="C78" s="12" t="s">
        <v>13</v>
      </c>
      <c r="D78" s="33">
        <f>SUM(F78:N78)</f>
        <v>2</v>
      </c>
      <c r="E78" s="33"/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1</v>
      </c>
      <c r="L78" s="33">
        <v>0</v>
      </c>
      <c r="M78" s="33">
        <v>0</v>
      </c>
      <c r="N78" s="33">
        <v>1</v>
      </c>
    </row>
  </sheetData>
  <mergeCells count="9">
    <mergeCell ref="B55:B56"/>
    <mergeCell ref="B57:B58"/>
    <mergeCell ref="A1:N1"/>
    <mergeCell ref="A2:N2"/>
    <mergeCell ref="A4:A5"/>
    <mergeCell ref="B4:B5"/>
    <mergeCell ref="C4:C5"/>
    <mergeCell ref="D4:D5"/>
    <mergeCell ref="E4:N4"/>
  </mergeCells>
  <pageMargins left="0.39370078740157483" right="0.39370078740157483" top="1.1811023622047245" bottom="0.39370078740157483" header="0.51181102362204722" footer="0.51181102362204722"/>
  <pageSetup paperSize="9" firstPageNumber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2.75" x14ac:dyDescent="0.2"/>
  <cols>
    <col min="1" max="1025" width="8.5703125"/>
  </cols>
  <sheetData/>
  <pageMargins left="0.75" right="0.75" top="1" bottom="1" header="0.51180555555555496" footer="0.51180555555555496"/>
  <pageSetup paperSize="9" firstPageNumber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379883-03EA-4B5B-B317-AA0B45C9D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95E73B3-8011-4C4A-9533-401EF876AF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A193E-AF3D-41D9-B731-C92830DA9902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Лист3</vt:lpstr>
      <vt:lpstr>Лист2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Баскакова Нина Вадимовна</cp:lastModifiedBy>
  <cp:revision>1</cp:revision>
  <cp:lastPrinted>2025-05-14T06:48:00Z</cp:lastPrinted>
  <dcterms:created xsi:type="dcterms:W3CDTF">1996-10-08T23:32:33Z</dcterms:created>
  <dcterms:modified xsi:type="dcterms:W3CDTF">2025-10-14T07:03:44Z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</vt:lpwstr>
  </property>
  <property fmtid="{D5CDD505-2E9C-101B-9397-08002B2CF9AE}" pid="9" name="�����������_x0020_����">
    <vt:bool>false</vt:bool>
  </property>
</Properties>
</file>